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75" yWindow="-60" windowWidth="14805" windowHeight="8010"/>
  </bookViews>
  <sheets>
    <sheet name="Sheet1" sheetId="1" r:id="rId1"/>
  </sheets>
  <definedNames>
    <definedName name="_xlnm.Print_Area" localSheetId="0">Sheet1!$A$1:$M$91</definedName>
  </definedNames>
  <calcPr calcId="145621"/>
</workbook>
</file>

<file path=xl/calcChain.xml><?xml version="1.0" encoding="utf-8"?>
<calcChain xmlns="http://schemas.openxmlformats.org/spreadsheetml/2006/main">
  <c r="D93" i="1" l="1"/>
  <c r="C93" i="1"/>
  <c r="D92" i="1"/>
  <c r="C92" i="1"/>
  <c r="D91" i="1"/>
  <c r="C91" i="1"/>
  <c r="D90" i="1"/>
  <c r="C90" i="1"/>
  <c r="D89" i="1"/>
  <c r="C89" i="1"/>
  <c r="D88" i="1"/>
  <c r="D87" i="1"/>
  <c r="C87" i="1"/>
  <c r="D86" i="1"/>
  <c r="D85" i="1"/>
  <c r="D81" i="1"/>
  <c r="D80" i="1"/>
  <c r="D79" i="1"/>
  <c r="D78" i="1"/>
  <c r="D77" i="1"/>
  <c r="C77" i="1"/>
  <c r="D75" i="1"/>
  <c r="C75" i="1"/>
  <c r="D74" i="1"/>
  <c r="C74" i="1"/>
  <c r="D73" i="1"/>
  <c r="C73" i="1"/>
  <c r="D72" i="1"/>
  <c r="C72" i="1"/>
  <c r="D71" i="1"/>
  <c r="C71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5" i="1"/>
  <c r="C55" i="1"/>
  <c r="D54" i="1"/>
  <c r="C54" i="1"/>
  <c r="D53" i="1"/>
  <c r="C53" i="1"/>
  <c r="D52" i="1"/>
  <c r="C52" i="1"/>
  <c r="D51" i="1"/>
  <c r="C51" i="1"/>
  <c r="D50" i="1"/>
  <c r="C50" i="1"/>
  <c r="D48" i="1"/>
  <c r="C48" i="1"/>
  <c r="D47" i="1"/>
  <c r="C47" i="1"/>
  <c r="D45" i="1"/>
  <c r="C45" i="1"/>
  <c r="D44" i="1"/>
  <c r="C44" i="1"/>
  <c r="D43" i="1"/>
  <c r="C43" i="1"/>
  <c r="D42" i="1"/>
  <c r="C42" i="1"/>
  <c r="D41" i="1"/>
  <c r="C41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<sst xmlns="http://schemas.openxmlformats.org/spreadsheetml/2006/main" count="170" uniqueCount="143">
  <si>
    <t>トップシーラー管理表</t>
    <rPh sb="7" eb="9">
      <t>カンリ</t>
    </rPh>
    <rPh sb="9" eb="10">
      <t>ヒョウ</t>
    </rPh>
    <phoneticPr fontId="3"/>
  </si>
  <si>
    <t>管理番号</t>
    <rPh sb="0" eb="2">
      <t>カンリ</t>
    </rPh>
    <rPh sb="2" eb="4">
      <t>バンゴウ</t>
    </rPh>
    <phoneticPr fontId="3"/>
  </si>
  <si>
    <t>目</t>
    <rPh sb="0" eb="1">
      <t>メ</t>
    </rPh>
    <phoneticPr fontId="3"/>
  </si>
  <si>
    <t>機種</t>
    <rPh sb="0" eb="2">
      <t>キシュ</t>
    </rPh>
    <phoneticPr fontId="3"/>
  </si>
  <si>
    <t>全長</t>
    <rPh sb="0" eb="2">
      <t>ゼンチョウ</t>
    </rPh>
    <phoneticPr fontId="3"/>
  </si>
  <si>
    <t>シール長</t>
    <rPh sb="3" eb="4">
      <t>チョウ</t>
    </rPh>
    <phoneticPr fontId="3"/>
  </si>
  <si>
    <t>シール幅</t>
    <rPh sb="3" eb="4">
      <t>ハバ</t>
    </rPh>
    <phoneticPr fontId="3"/>
  </si>
  <si>
    <t>ピッチ</t>
    <phoneticPr fontId="3"/>
  </si>
  <si>
    <t>備考</t>
    <rPh sb="0" eb="2">
      <t>ビコウ</t>
    </rPh>
    <phoneticPr fontId="3"/>
  </si>
  <si>
    <t>シール形状</t>
    <rPh sb="3" eb="5">
      <t>ケイジョウ</t>
    </rPh>
    <phoneticPr fontId="3"/>
  </si>
  <si>
    <t>SE001-GR</t>
    <phoneticPr fontId="3"/>
  </si>
  <si>
    <t>ノコ刃付　P=3mm</t>
    <rPh sb="2" eb="3">
      <t>バ</t>
    </rPh>
    <rPh sb="3" eb="4">
      <t>ツキ</t>
    </rPh>
    <phoneticPr fontId="3"/>
  </si>
  <si>
    <t>B</t>
    <phoneticPr fontId="3"/>
  </si>
  <si>
    <t>ベタ目</t>
    <rPh sb="2" eb="3">
      <t>メ</t>
    </rPh>
    <phoneticPr fontId="3"/>
  </si>
  <si>
    <t>SE002-GR</t>
    <phoneticPr fontId="3"/>
  </si>
  <si>
    <t>G</t>
    <phoneticPr fontId="3"/>
  </si>
  <si>
    <t>ゴザ目</t>
    <rPh sb="2" eb="3">
      <t>メ</t>
    </rPh>
    <phoneticPr fontId="3"/>
  </si>
  <si>
    <t>SE003-YB</t>
  </si>
  <si>
    <t>T</t>
    <phoneticPr fontId="3"/>
  </si>
  <si>
    <t>タテ目</t>
    <rPh sb="2" eb="3">
      <t>メ</t>
    </rPh>
    <phoneticPr fontId="3"/>
  </si>
  <si>
    <t>SE004-YB</t>
  </si>
  <si>
    <t>Y</t>
    <phoneticPr fontId="3"/>
  </si>
  <si>
    <t>ヨコ目</t>
    <rPh sb="2" eb="3">
      <t>メ</t>
    </rPh>
    <phoneticPr fontId="3"/>
  </si>
  <si>
    <t>SE005-YB</t>
  </si>
  <si>
    <t>SE006-YB</t>
  </si>
  <si>
    <t>SE007-YB</t>
  </si>
  <si>
    <t>SE008-YB</t>
  </si>
  <si>
    <t>SE009-YB</t>
  </si>
  <si>
    <t>SE010-YB</t>
  </si>
  <si>
    <t>R</t>
    <phoneticPr fontId="3"/>
  </si>
  <si>
    <t>回転</t>
    <rPh sb="0" eb="2">
      <t>カイテン</t>
    </rPh>
    <phoneticPr fontId="3"/>
  </si>
  <si>
    <t>SE011-YB</t>
  </si>
  <si>
    <t>BOX</t>
    <phoneticPr fontId="3"/>
  </si>
  <si>
    <t>SE012-YB</t>
  </si>
  <si>
    <t>SE013-YB</t>
  </si>
  <si>
    <t>SE014-YB</t>
  </si>
  <si>
    <t>SE015-YB</t>
  </si>
  <si>
    <t>SE016-TB</t>
    <phoneticPr fontId="3"/>
  </si>
  <si>
    <t>SE017-GR</t>
    <phoneticPr fontId="3"/>
  </si>
  <si>
    <t>SE018-GR</t>
    <phoneticPr fontId="3"/>
  </si>
  <si>
    <t>SE019-YB</t>
    <phoneticPr fontId="3"/>
  </si>
  <si>
    <t>SE020-YB</t>
  </si>
  <si>
    <t>SE021-YR</t>
    <phoneticPr fontId="3"/>
  </si>
  <si>
    <t>SE022-GR</t>
    <phoneticPr fontId="3"/>
  </si>
  <si>
    <t>SE023-GR</t>
  </si>
  <si>
    <t>SE024-GR</t>
  </si>
  <si>
    <t>SE025-TB</t>
    <phoneticPr fontId="3"/>
  </si>
  <si>
    <t>SE026-YR</t>
    <phoneticPr fontId="3"/>
  </si>
  <si>
    <t>ノコ刃付　P=5mm</t>
    <rPh sb="2" eb="3">
      <t>バ</t>
    </rPh>
    <rPh sb="3" eb="4">
      <t>ツキ</t>
    </rPh>
    <phoneticPr fontId="3"/>
  </si>
  <si>
    <t>SE027-YR</t>
  </si>
  <si>
    <t>SE028-GR</t>
    <phoneticPr fontId="3"/>
  </si>
  <si>
    <t>ストレート刃付</t>
    <rPh sb="5" eb="6">
      <t>バ</t>
    </rPh>
    <rPh sb="6" eb="7">
      <t>ツキ</t>
    </rPh>
    <phoneticPr fontId="3"/>
  </si>
  <si>
    <t>SE029-GR</t>
  </si>
  <si>
    <t>SE030-YR</t>
    <phoneticPr fontId="3"/>
  </si>
  <si>
    <t>SE031-YB</t>
    <phoneticPr fontId="3"/>
  </si>
  <si>
    <t>シール目取替え可能</t>
    <rPh sb="3" eb="4">
      <t>メ</t>
    </rPh>
    <rPh sb="4" eb="6">
      <t>トリカ</t>
    </rPh>
    <rPh sb="7" eb="9">
      <t>カノウ</t>
    </rPh>
    <phoneticPr fontId="3"/>
  </si>
  <si>
    <t>SE032-YR</t>
    <phoneticPr fontId="3"/>
  </si>
  <si>
    <t>SE033-GR</t>
    <phoneticPr fontId="3"/>
  </si>
  <si>
    <t>エアー抜き穴あり　L=5mm</t>
    <rPh sb="3" eb="4">
      <t>ヌ</t>
    </rPh>
    <rPh sb="5" eb="6">
      <t>アナ</t>
    </rPh>
    <phoneticPr fontId="3"/>
  </si>
  <si>
    <t>SE034-GR</t>
    <phoneticPr fontId="3"/>
  </si>
  <si>
    <t>SE035-YB</t>
    <phoneticPr fontId="3"/>
  </si>
  <si>
    <t>トップ  23</t>
    <phoneticPr fontId="3"/>
  </si>
  <si>
    <t>ホールパンチ穴あり</t>
    <rPh sb="6" eb="7">
      <t>アナ</t>
    </rPh>
    <phoneticPr fontId="3"/>
  </si>
  <si>
    <t>エンド  14</t>
    <phoneticPr fontId="3"/>
  </si>
  <si>
    <t>SE036-GR</t>
    <phoneticPr fontId="3"/>
  </si>
  <si>
    <t>SE037-GB</t>
    <phoneticPr fontId="3"/>
  </si>
  <si>
    <t>SE038-YB</t>
    <phoneticPr fontId="3"/>
  </si>
  <si>
    <t>SE039-GR</t>
    <phoneticPr fontId="3"/>
  </si>
  <si>
    <t>SE040-YR</t>
    <phoneticPr fontId="3"/>
  </si>
  <si>
    <t>トップ350</t>
    <phoneticPr fontId="3"/>
  </si>
  <si>
    <t>エアー抜き穴あり（2ヶ所）</t>
    <rPh sb="3" eb="4">
      <t>ヌ</t>
    </rPh>
    <rPh sb="5" eb="6">
      <t>アナ</t>
    </rPh>
    <rPh sb="11" eb="12">
      <t>ショ</t>
    </rPh>
    <phoneticPr fontId="3"/>
  </si>
  <si>
    <t>エンド150</t>
    <phoneticPr fontId="3"/>
  </si>
  <si>
    <t>SE041-GB</t>
    <phoneticPr fontId="3"/>
  </si>
  <si>
    <t>エアー抜き穴あり（4ヶ所）</t>
    <rPh sb="3" eb="4">
      <t>ヌ</t>
    </rPh>
    <rPh sb="5" eb="6">
      <t>アナ</t>
    </rPh>
    <rPh sb="11" eb="12">
      <t>ショ</t>
    </rPh>
    <phoneticPr fontId="3"/>
  </si>
  <si>
    <t>SE042-YR</t>
    <phoneticPr fontId="3"/>
  </si>
  <si>
    <t>トップ230</t>
    <phoneticPr fontId="3"/>
  </si>
  <si>
    <t>トップ    9</t>
    <phoneticPr fontId="3"/>
  </si>
  <si>
    <t>エンド10</t>
    <phoneticPr fontId="3"/>
  </si>
  <si>
    <t>エンド  10</t>
    <phoneticPr fontId="3"/>
  </si>
  <si>
    <t>SE043-GB</t>
    <phoneticPr fontId="3"/>
  </si>
  <si>
    <t>SE044-YB</t>
    <phoneticPr fontId="3"/>
  </si>
  <si>
    <t>SE045-YB</t>
    <phoneticPr fontId="3"/>
  </si>
  <si>
    <t>エアー抜き穴あり（２ヶ所）</t>
    <rPh sb="3" eb="4">
      <t>ヌ</t>
    </rPh>
    <rPh sb="5" eb="6">
      <t>アナ</t>
    </rPh>
    <rPh sb="11" eb="12">
      <t>ショ</t>
    </rPh>
    <phoneticPr fontId="3"/>
  </si>
  <si>
    <t>SE046-YB</t>
    <phoneticPr fontId="3"/>
  </si>
  <si>
    <t>SE047-YB</t>
    <phoneticPr fontId="3"/>
  </si>
  <si>
    <t>SE048-GB</t>
    <phoneticPr fontId="3"/>
  </si>
  <si>
    <t>トップ  30</t>
    <phoneticPr fontId="3"/>
  </si>
  <si>
    <t>SE049-YR</t>
    <phoneticPr fontId="3"/>
  </si>
  <si>
    <t>SE050-YB</t>
    <phoneticPr fontId="3"/>
  </si>
  <si>
    <t>SE051-YB</t>
    <phoneticPr fontId="3"/>
  </si>
  <si>
    <t>SE052-YR</t>
    <phoneticPr fontId="3"/>
  </si>
  <si>
    <t>SE053-YR</t>
  </si>
  <si>
    <t>分離型</t>
    <rPh sb="0" eb="3">
      <t>ブンリガタ</t>
    </rPh>
    <phoneticPr fontId="3"/>
  </si>
  <si>
    <t>SE054-YB</t>
    <phoneticPr fontId="3"/>
  </si>
  <si>
    <t>SE055-YB</t>
  </si>
  <si>
    <t>刻印打ち付</t>
    <rPh sb="0" eb="2">
      <t>コクイン</t>
    </rPh>
    <rPh sb="2" eb="3">
      <t>ウ</t>
    </rPh>
    <rPh sb="4" eb="5">
      <t>ツ</t>
    </rPh>
    <phoneticPr fontId="3"/>
  </si>
  <si>
    <t>SE056-GB</t>
    <phoneticPr fontId="3"/>
  </si>
  <si>
    <t>SE057-GB</t>
    <phoneticPr fontId="3"/>
  </si>
  <si>
    <t>SE058-YR</t>
    <phoneticPr fontId="3"/>
  </si>
  <si>
    <t>片側開封２本線</t>
    <phoneticPr fontId="3"/>
  </si>
  <si>
    <t>SE059-YR</t>
    <phoneticPr fontId="3"/>
  </si>
  <si>
    <t>KBF371用</t>
    <phoneticPr fontId="3"/>
  </si>
  <si>
    <t>SE060-YB</t>
    <phoneticPr fontId="3"/>
  </si>
  <si>
    <t>両側開封　S5000A</t>
    <phoneticPr fontId="3"/>
  </si>
  <si>
    <t>SE061-YB</t>
    <phoneticPr fontId="3"/>
  </si>
  <si>
    <t>トップ １３</t>
    <phoneticPr fontId="3"/>
  </si>
  <si>
    <t>ホールパンチ穴あり</t>
    <phoneticPr fontId="3"/>
  </si>
  <si>
    <t>エンド   ６</t>
    <phoneticPr fontId="3"/>
  </si>
  <si>
    <t>SE062-YR</t>
    <phoneticPr fontId="3"/>
  </si>
  <si>
    <t>SE063-YR</t>
    <phoneticPr fontId="3"/>
  </si>
  <si>
    <t>ノコ刃付き　　　　P=3mm</t>
    <phoneticPr fontId="3"/>
  </si>
  <si>
    <t>SE064-YB</t>
    <phoneticPr fontId="3"/>
  </si>
  <si>
    <t>ストレート刃付き</t>
    <phoneticPr fontId="3"/>
  </si>
  <si>
    <t>SE065-YR</t>
    <phoneticPr fontId="3"/>
  </si>
  <si>
    <t>SE066-GB</t>
    <phoneticPr fontId="3"/>
  </si>
  <si>
    <t>トップ ２３</t>
    <phoneticPr fontId="3"/>
  </si>
  <si>
    <t>エンド   ８</t>
    <phoneticPr fontId="3"/>
  </si>
  <si>
    <t>SE067-GR</t>
    <phoneticPr fontId="3"/>
  </si>
  <si>
    <t>SE068-YR</t>
    <phoneticPr fontId="3"/>
  </si>
  <si>
    <t>ヨコ目</t>
    <phoneticPr fontId="3"/>
  </si>
  <si>
    <t>SE069-YR</t>
    <phoneticPr fontId="3"/>
  </si>
  <si>
    <t>SE070-YR</t>
  </si>
  <si>
    <t>ゴザ目</t>
    <phoneticPr fontId="3"/>
  </si>
  <si>
    <t>ノコ刃付</t>
    <rPh sb="2" eb="3">
      <t>ハ</t>
    </rPh>
    <rPh sb="3" eb="4">
      <t>ツキ</t>
    </rPh>
    <phoneticPr fontId="3"/>
  </si>
  <si>
    <t>SE071-GB</t>
    <phoneticPr fontId="3"/>
  </si>
  <si>
    <t>10、１１</t>
    <phoneticPr fontId="3"/>
  </si>
  <si>
    <t>ノコ刃付き　　　　P=3</t>
    <phoneticPr fontId="3"/>
  </si>
  <si>
    <t>SE072-TR</t>
    <phoneticPr fontId="3"/>
  </si>
  <si>
    <t>BOX</t>
    <phoneticPr fontId="3"/>
  </si>
  <si>
    <t>ストレート刃付</t>
    <rPh sb="5" eb="6">
      <t>ハ</t>
    </rPh>
    <rPh sb="6" eb="7">
      <t>ツキ</t>
    </rPh>
    <phoneticPr fontId="3"/>
  </si>
  <si>
    <t>SE073-GB</t>
  </si>
  <si>
    <t>SE074-YR</t>
    <phoneticPr fontId="3"/>
  </si>
  <si>
    <t>回転</t>
    <phoneticPr fontId="3"/>
  </si>
  <si>
    <t>SE075-GR</t>
    <phoneticPr fontId="3"/>
  </si>
  <si>
    <t>20、18</t>
    <phoneticPr fontId="3"/>
  </si>
  <si>
    <t>SE076-YR</t>
    <phoneticPr fontId="3"/>
  </si>
  <si>
    <t>8、17</t>
    <phoneticPr fontId="3"/>
  </si>
  <si>
    <t>SE077-YR</t>
  </si>
  <si>
    <t>SE078-BR</t>
    <phoneticPr fontId="3"/>
  </si>
  <si>
    <t>SE079-YR</t>
  </si>
  <si>
    <t>SE080-YR</t>
  </si>
  <si>
    <t>SE081-YB</t>
    <phoneticPr fontId="3"/>
  </si>
  <si>
    <t>KBF7011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</si>
</sst>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4" fontId="0" fillId="0" borderId="2" xfId="0" applyNumberFormat="1" applyBorder="1" applyAlignment="1">
      <alignment vertical="center"/>
    </xf>
    <xf numFmtId="14" fontId="0" fillId="0" borderId="3" xfId="0" applyNumberFormat="1" applyBorder="1" applyAlignment="1">
      <alignment horizontal="right" vertical="center"/>
    </xf>
    <xf numFmtId="14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1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NumberFormat="1" applyBorder="1" applyAlignment="1">
      <alignment horizontal="left" vertical="center"/>
    </xf>
    <xf numFmtId="14" fontId="0" fillId="0" borderId="3" xfId="0" applyNumberFormat="1" applyBorder="1" applyAlignment="1" applyProtection="1">
      <alignment horizontal="center" vertical="center"/>
      <protection locked="0"/>
    </xf>
    <xf numFmtId="14" fontId="0" fillId="0" borderId="0" xfId="0" applyNumberForma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3"/>
  <sheetViews>
    <sheetView tabSelected="1" zoomScaleNormal="100" workbookViewId="0"/>
  </sheetViews>
  <sheetFormatPr defaultRowHeight="13.5" x14ac:dyDescent="0.15"/>
  <cols>
    <col min="1" max="1" width="2.5" style="1" customWidth="1"/>
    <col min="2" max="2" width="9.5" style="1" customWidth="1"/>
    <col min="3" max="3" width="6.625" style="1" customWidth="1"/>
    <col min="4" max="5" width="5.25" style="1" bestFit="1" customWidth="1"/>
    <col min="6" max="6" width="8" style="1" customWidth="1"/>
    <col min="7" max="7" width="8.125" style="1" customWidth="1"/>
    <col min="8" max="8" width="6.125" style="1" bestFit="1" customWidth="1"/>
    <col min="9" max="9" width="21.25" style="1" customWidth="1"/>
    <col min="10" max="10" width="10.625" style="20" customWidth="1"/>
    <col min="11" max="12" width="9" style="1"/>
    <col min="13" max="13" width="13.375" style="1" bestFit="1" customWidth="1"/>
    <col min="14" max="16384" width="9" style="1"/>
  </cols>
  <sheetData>
    <row r="2" spans="2:13" ht="21" x14ac:dyDescent="0.15">
      <c r="C2" s="2" t="s">
        <v>0</v>
      </c>
      <c r="D2" s="2"/>
      <c r="I2" s="27"/>
      <c r="J2" s="3"/>
    </row>
    <row r="3" spans="2:13" x14ac:dyDescent="0.15">
      <c r="I3" s="28"/>
      <c r="J3" s="4"/>
    </row>
    <row r="4" spans="2:13" x14ac:dyDescent="0.15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6" t="s">
        <v>8</v>
      </c>
      <c r="L4" s="1" t="s">
        <v>9</v>
      </c>
    </row>
    <row r="5" spans="2:13" x14ac:dyDescent="0.15">
      <c r="B5" s="7" t="s">
        <v>10</v>
      </c>
      <c r="C5" s="8" t="str">
        <f t="shared" ref="C5:C39" si="0">IF(B5="","",VLOOKUP(MID(B5,FIND("-",B5)+1,1),$L$5:$M$8,2,FALSE))</f>
        <v>ゴザ目</v>
      </c>
      <c r="D5" s="7" t="str">
        <f t="shared" ref="D5:D39" si="1">IF(B5="","",VLOOKUP(RIGHT(B5,1),$L$14:$M$15,2,FALSE))</f>
        <v>回転</v>
      </c>
      <c r="E5" s="7">
        <v>200</v>
      </c>
      <c r="F5" s="7">
        <v>150</v>
      </c>
      <c r="G5" s="9">
        <v>4.5</v>
      </c>
      <c r="H5" s="9">
        <v>1</v>
      </c>
      <c r="I5" s="7" t="s">
        <v>11</v>
      </c>
      <c r="J5" s="10"/>
      <c r="L5" s="7" t="s">
        <v>12</v>
      </c>
      <c r="M5" s="7" t="s">
        <v>13</v>
      </c>
    </row>
    <row r="6" spans="2:13" x14ac:dyDescent="0.15">
      <c r="B6" s="7" t="s">
        <v>14</v>
      </c>
      <c r="C6" s="8" t="str">
        <f t="shared" si="0"/>
        <v>ゴザ目</v>
      </c>
      <c r="D6" s="7" t="str">
        <f t="shared" si="1"/>
        <v>回転</v>
      </c>
      <c r="E6" s="7">
        <v>200</v>
      </c>
      <c r="F6" s="7">
        <v>150</v>
      </c>
      <c r="G6" s="9">
        <v>4.5</v>
      </c>
      <c r="H6" s="9">
        <v>1</v>
      </c>
      <c r="I6" s="7" t="s">
        <v>11</v>
      </c>
      <c r="J6" s="10"/>
      <c r="L6" s="7" t="s">
        <v>15</v>
      </c>
      <c r="M6" s="7" t="s">
        <v>16</v>
      </c>
    </row>
    <row r="7" spans="2:13" x14ac:dyDescent="0.15">
      <c r="B7" s="7" t="s">
        <v>17</v>
      </c>
      <c r="C7" s="8" t="str">
        <f t="shared" si="0"/>
        <v>ヨコ目</v>
      </c>
      <c r="D7" s="7" t="str">
        <f t="shared" si="1"/>
        <v>BOX</v>
      </c>
      <c r="E7" s="7">
        <v>250</v>
      </c>
      <c r="F7" s="7">
        <v>120</v>
      </c>
      <c r="G7" s="9">
        <v>7</v>
      </c>
      <c r="H7" s="9">
        <v>1.5</v>
      </c>
      <c r="I7" s="7"/>
      <c r="J7" s="10"/>
      <c r="L7" s="7" t="s">
        <v>18</v>
      </c>
      <c r="M7" s="7" t="s">
        <v>19</v>
      </c>
    </row>
    <row r="8" spans="2:13" x14ac:dyDescent="0.15">
      <c r="B8" s="7" t="s">
        <v>20</v>
      </c>
      <c r="C8" s="8" t="str">
        <f t="shared" si="0"/>
        <v>ヨコ目</v>
      </c>
      <c r="D8" s="7" t="str">
        <f t="shared" si="1"/>
        <v>BOX</v>
      </c>
      <c r="E8" s="7">
        <v>250</v>
      </c>
      <c r="F8" s="7">
        <v>120</v>
      </c>
      <c r="G8" s="9">
        <v>7</v>
      </c>
      <c r="H8" s="9">
        <v>1.5</v>
      </c>
      <c r="I8" s="7"/>
      <c r="J8" s="10"/>
      <c r="L8" s="7" t="s">
        <v>21</v>
      </c>
      <c r="M8" s="7" t="s">
        <v>22</v>
      </c>
    </row>
    <row r="9" spans="2:13" x14ac:dyDescent="0.15">
      <c r="B9" s="7" t="s">
        <v>23</v>
      </c>
      <c r="C9" s="8" t="str">
        <f t="shared" si="0"/>
        <v>ヨコ目</v>
      </c>
      <c r="D9" s="7" t="str">
        <f t="shared" si="1"/>
        <v>BOX</v>
      </c>
      <c r="E9" s="7">
        <v>250</v>
      </c>
      <c r="F9" s="7">
        <v>120</v>
      </c>
      <c r="G9" s="9">
        <v>7</v>
      </c>
      <c r="H9" s="9">
        <v>1.5</v>
      </c>
      <c r="I9" s="7"/>
      <c r="J9" s="10"/>
    </row>
    <row r="10" spans="2:13" x14ac:dyDescent="0.15">
      <c r="B10" s="7" t="s">
        <v>24</v>
      </c>
      <c r="C10" s="8" t="str">
        <f t="shared" si="0"/>
        <v>ヨコ目</v>
      </c>
      <c r="D10" s="7" t="str">
        <f t="shared" si="1"/>
        <v>BOX</v>
      </c>
      <c r="E10" s="7">
        <v>250</v>
      </c>
      <c r="F10" s="7">
        <v>120</v>
      </c>
      <c r="G10" s="9">
        <v>7</v>
      </c>
      <c r="H10" s="9">
        <v>1.5</v>
      </c>
      <c r="I10" s="7"/>
      <c r="J10" s="10"/>
    </row>
    <row r="11" spans="2:13" x14ac:dyDescent="0.15">
      <c r="B11" s="7" t="s">
        <v>25</v>
      </c>
      <c r="C11" s="8" t="str">
        <f t="shared" si="0"/>
        <v>ヨコ目</v>
      </c>
      <c r="D11" s="7" t="str">
        <f t="shared" si="1"/>
        <v>BOX</v>
      </c>
      <c r="E11" s="7">
        <v>250</v>
      </c>
      <c r="F11" s="7">
        <v>120</v>
      </c>
      <c r="G11" s="9">
        <v>7</v>
      </c>
      <c r="H11" s="9">
        <v>1.5</v>
      </c>
      <c r="I11" s="7"/>
      <c r="J11" s="10"/>
    </row>
    <row r="12" spans="2:13" x14ac:dyDescent="0.15">
      <c r="B12" s="7" t="s">
        <v>26</v>
      </c>
      <c r="C12" s="8" t="str">
        <f t="shared" si="0"/>
        <v>ヨコ目</v>
      </c>
      <c r="D12" s="7" t="str">
        <f t="shared" si="1"/>
        <v>BOX</v>
      </c>
      <c r="E12" s="7">
        <v>250</v>
      </c>
      <c r="F12" s="7">
        <v>120</v>
      </c>
      <c r="G12" s="9">
        <v>7</v>
      </c>
      <c r="H12" s="9">
        <v>1.5</v>
      </c>
      <c r="I12" s="7"/>
      <c r="J12" s="10"/>
    </row>
    <row r="13" spans="2:13" x14ac:dyDescent="0.15">
      <c r="B13" s="7" t="s">
        <v>27</v>
      </c>
      <c r="C13" s="8" t="str">
        <f t="shared" si="0"/>
        <v>ヨコ目</v>
      </c>
      <c r="D13" s="7" t="str">
        <f t="shared" si="1"/>
        <v>BOX</v>
      </c>
      <c r="E13" s="7">
        <v>250</v>
      </c>
      <c r="F13" s="7">
        <v>220</v>
      </c>
      <c r="G13" s="9">
        <v>10</v>
      </c>
      <c r="H13" s="9">
        <v>2</v>
      </c>
      <c r="I13" s="7"/>
      <c r="J13" s="10"/>
      <c r="L13" s="1" t="s">
        <v>3</v>
      </c>
    </row>
    <row r="14" spans="2:13" x14ac:dyDescent="0.15">
      <c r="B14" s="7" t="s">
        <v>28</v>
      </c>
      <c r="C14" s="8" t="str">
        <f t="shared" si="0"/>
        <v>ヨコ目</v>
      </c>
      <c r="D14" s="7" t="str">
        <f t="shared" si="1"/>
        <v>BOX</v>
      </c>
      <c r="E14" s="7">
        <v>400</v>
      </c>
      <c r="F14" s="7">
        <v>400</v>
      </c>
      <c r="G14" s="9">
        <v>10</v>
      </c>
      <c r="H14" s="9">
        <v>1.5</v>
      </c>
      <c r="I14" s="7"/>
      <c r="J14" s="10"/>
      <c r="L14" s="7" t="s">
        <v>29</v>
      </c>
      <c r="M14" s="7" t="s">
        <v>30</v>
      </c>
    </row>
    <row r="15" spans="2:13" x14ac:dyDescent="0.15">
      <c r="B15" s="7" t="s">
        <v>31</v>
      </c>
      <c r="C15" s="8" t="str">
        <f t="shared" si="0"/>
        <v>ヨコ目</v>
      </c>
      <c r="D15" s="7" t="str">
        <f t="shared" si="1"/>
        <v>BOX</v>
      </c>
      <c r="E15" s="7">
        <v>300</v>
      </c>
      <c r="F15" s="7">
        <v>300</v>
      </c>
      <c r="G15" s="9">
        <v>8</v>
      </c>
      <c r="H15" s="9">
        <v>3</v>
      </c>
      <c r="I15" s="7"/>
      <c r="J15" s="10"/>
      <c r="L15" s="7" t="s">
        <v>12</v>
      </c>
      <c r="M15" s="7" t="s">
        <v>32</v>
      </c>
    </row>
    <row r="16" spans="2:13" x14ac:dyDescent="0.15">
      <c r="B16" s="7" t="s">
        <v>33</v>
      </c>
      <c r="C16" s="8" t="str">
        <f t="shared" si="0"/>
        <v>ヨコ目</v>
      </c>
      <c r="D16" s="7" t="str">
        <f t="shared" si="1"/>
        <v>BOX</v>
      </c>
      <c r="E16" s="7">
        <v>250</v>
      </c>
      <c r="F16" s="7">
        <v>220</v>
      </c>
      <c r="G16" s="9">
        <v>10</v>
      </c>
      <c r="H16" s="9">
        <v>2</v>
      </c>
      <c r="I16" s="7"/>
      <c r="J16" s="10"/>
    </row>
    <row r="17" spans="2:10" x14ac:dyDescent="0.15">
      <c r="B17" s="7" t="s">
        <v>34</v>
      </c>
      <c r="C17" s="8" t="str">
        <f t="shared" si="0"/>
        <v>ヨコ目</v>
      </c>
      <c r="D17" s="7" t="str">
        <f t="shared" si="1"/>
        <v>BOX</v>
      </c>
      <c r="E17" s="7">
        <v>250</v>
      </c>
      <c r="F17" s="7">
        <v>120</v>
      </c>
      <c r="G17" s="9">
        <v>7</v>
      </c>
      <c r="H17" s="9">
        <v>1.5</v>
      </c>
      <c r="I17" s="7"/>
      <c r="J17" s="10"/>
    </row>
    <row r="18" spans="2:10" x14ac:dyDescent="0.15">
      <c r="B18" s="7" t="s">
        <v>35</v>
      </c>
      <c r="C18" s="8" t="str">
        <f t="shared" si="0"/>
        <v>ヨコ目</v>
      </c>
      <c r="D18" s="7" t="str">
        <f t="shared" si="1"/>
        <v>BOX</v>
      </c>
      <c r="E18" s="7">
        <v>250</v>
      </c>
      <c r="F18" s="7">
        <v>120</v>
      </c>
      <c r="G18" s="9">
        <v>7</v>
      </c>
      <c r="H18" s="9">
        <v>1.5</v>
      </c>
      <c r="I18" s="7"/>
      <c r="J18" s="10"/>
    </row>
    <row r="19" spans="2:10" x14ac:dyDescent="0.15">
      <c r="B19" s="7" t="s">
        <v>36</v>
      </c>
      <c r="C19" s="8" t="str">
        <f t="shared" si="0"/>
        <v>ヨコ目</v>
      </c>
      <c r="D19" s="7" t="str">
        <f t="shared" si="1"/>
        <v>BOX</v>
      </c>
      <c r="E19" s="7">
        <v>220</v>
      </c>
      <c r="F19" s="7">
        <v>120</v>
      </c>
      <c r="G19" s="9">
        <v>8</v>
      </c>
      <c r="H19" s="9">
        <v>2</v>
      </c>
      <c r="I19" s="7"/>
      <c r="J19" s="10"/>
    </row>
    <row r="20" spans="2:10" x14ac:dyDescent="0.15">
      <c r="B20" s="7" t="s">
        <v>37</v>
      </c>
      <c r="C20" s="8" t="str">
        <f t="shared" si="0"/>
        <v>タテ目</v>
      </c>
      <c r="D20" s="7" t="str">
        <f t="shared" si="1"/>
        <v>BOX</v>
      </c>
      <c r="E20" s="7">
        <v>200</v>
      </c>
      <c r="F20" s="7">
        <v>200</v>
      </c>
      <c r="G20" s="9">
        <v>8.5</v>
      </c>
      <c r="H20" s="9">
        <v>1.5</v>
      </c>
      <c r="I20" s="7"/>
      <c r="J20" s="10"/>
    </row>
    <row r="21" spans="2:10" x14ac:dyDescent="0.15">
      <c r="B21" s="7" t="s">
        <v>38</v>
      </c>
      <c r="C21" s="8" t="str">
        <f t="shared" si="0"/>
        <v>ゴザ目</v>
      </c>
      <c r="D21" s="7" t="str">
        <f t="shared" si="1"/>
        <v>回転</v>
      </c>
      <c r="E21" s="7">
        <v>200</v>
      </c>
      <c r="F21" s="7">
        <v>200</v>
      </c>
      <c r="G21" s="9">
        <v>8</v>
      </c>
      <c r="H21" s="9">
        <v>2</v>
      </c>
      <c r="I21" s="7" t="s">
        <v>11</v>
      </c>
      <c r="J21" s="10"/>
    </row>
    <row r="22" spans="2:10" x14ac:dyDescent="0.15">
      <c r="B22" s="7" t="s">
        <v>39</v>
      </c>
      <c r="C22" s="8" t="str">
        <f t="shared" si="0"/>
        <v>ゴザ目</v>
      </c>
      <c r="D22" s="7" t="str">
        <f t="shared" si="1"/>
        <v>回転</v>
      </c>
      <c r="E22" s="7">
        <v>120</v>
      </c>
      <c r="F22" s="7">
        <v>120</v>
      </c>
      <c r="G22" s="9">
        <v>5</v>
      </c>
      <c r="H22" s="9">
        <v>1.5</v>
      </c>
      <c r="I22" s="7"/>
      <c r="J22" s="10"/>
    </row>
    <row r="23" spans="2:10" x14ac:dyDescent="0.15">
      <c r="B23" s="7" t="s">
        <v>40</v>
      </c>
      <c r="C23" s="8" t="str">
        <f t="shared" si="0"/>
        <v>ヨコ目</v>
      </c>
      <c r="D23" s="7" t="str">
        <f t="shared" si="1"/>
        <v>BOX</v>
      </c>
      <c r="E23" s="7">
        <v>250</v>
      </c>
      <c r="F23" s="7">
        <v>220</v>
      </c>
      <c r="G23" s="9">
        <v>10</v>
      </c>
      <c r="H23" s="9">
        <v>2</v>
      </c>
      <c r="I23" s="7"/>
      <c r="J23" s="10"/>
    </row>
    <row r="24" spans="2:10" x14ac:dyDescent="0.15">
      <c r="B24" s="7" t="s">
        <v>41</v>
      </c>
      <c r="C24" s="8" t="str">
        <f t="shared" si="0"/>
        <v>ヨコ目</v>
      </c>
      <c r="D24" s="7" t="str">
        <f t="shared" si="1"/>
        <v>BOX</v>
      </c>
      <c r="E24" s="7">
        <v>250</v>
      </c>
      <c r="F24" s="7">
        <v>140</v>
      </c>
      <c r="G24" s="9">
        <v>10</v>
      </c>
      <c r="H24" s="9">
        <v>2</v>
      </c>
      <c r="I24" s="7"/>
      <c r="J24" s="10"/>
    </row>
    <row r="25" spans="2:10" x14ac:dyDescent="0.15">
      <c r="B25" s="7" t="s">
        <v>42</v>
      </c>
      <c r="C25" s="8" t="str">
        <f t="shared" si="0"/>
        <v>ヨコ目</v>
      </c>
      <c r="D25" s="7" t="str">
        <f t="shared" si="1"/>
        <v>回転</v>
      </c>
      <c r="E25" s="7">
        <v>300</v>
      </c>
      <c r="F25" s="7">
        <v>300</v>
      </c>
      <c r="G25" s="9">
        <v>8</v>
      </c>
      <c r="H25" s="9">
        <v>1.5</v>
      </c>
      <c r="I25" s="7"/>
      <c r="J25" s="10"/>
    </row>
    <row r="26" spans="2:10" x14ac:dyDescent="0.15">
      <c r="B26" s="7" t="s">
        <v>43</v>
      </c>
      <c r="C26" s="8" t="str">
        <f t="shared" si="0"/>
        <v>ゴザ目</v>
      </c>
      <c r="D26" s="7" t="str">
        <f t="shared" si="1"/>
        <v>回転</v>
      </c>
      <c r="E26" s="7">
        <v>250</v>
      </c>
      <c r="F26" s="7">
        <v>250</v>
      </c>
      <c r="G26" s="9">
        <v>10</v>
      </c>
      <c r="H26" s="9">
        <v>1.5</v>
      </c>
      <c r="I26" s="7"/>
      <c r="J26" s="10"/>
    </row>
    <row r="27" spans="2:10" x14ac:dyDescent="0.15">
      <c r="B27" s="7" t="s">
        <v>44</v>
      </c>
      <c r="C27" s="8" t="str">
        <f t="shared" si="0"/>
        <v>ゴザ目</v>
      </c>
      <c r="D27" s="7" t="str">
        <f t="shared" si="1"/>
        <v>回転</v>
      </c>
      <c r="E27" s="7">
        <v>130</v>
      </c>
      <c r="F27" s="7">
        <v>90</v>
      </c>
      <c r="G27" s="9">
        <v>6</v>
      </c>
      <c r="H27" s="9">
        <v>1</v>
      </c>
      <c r="I27" s="7"/>
      <c r="J27" s="10"/>
    </row>
    <row r="28" spans="2:10" x14ac:dyDescent="0.15">
      <c r="B28" s="7" t="s">
        <v>45</v>
      </c>
      <c r="C28" s="8" t="str">
        <f t="shared" si="0"/>
        <v>ゴザ目</v>
      </c>
      <c r="D28" s="7" t="str">
        <f t="shared" si="1"/>
        <v>回転</v>
      </c>
      <c r="E28" s="7">
        <v>130</v>
      </c>
      <c r="F28" s="7">
        <v>90</v>
      </c>
      <c r="G28" s="9">
        <v>6</v>
      </c>
      <c r="H28" s="9">
        <v>1</v>
      </c>
      <c r="I28" s="7"/>
      <c r="J28" s="10"/>
    </row>
    <row r="29" spans="2:10" x14ac:dyDescent="0.15">
      <c r="B29" s="7" t="s">
        <v>46</v>
      </c>
      <c r="C29" s="8" t="str">
        <f t="shared" si="0"/>
        <v>タテ目</v>
      </c>
      <c r="D29" s="7" t="str">
        <f t="shared" si="1"/>
        <v>BOX</v>
      </c>
      <c r="E29" s="7">
        <v>300</v>
      </c>
      <c r="F29" s="7">
        <v>300</v>
      </c>
      <c r="G29" s="9">
        <v>3</v>
      </c>
      <c r="H29" s="9">
        <v>1.5</v>
      </c>
      <c r="I29" s="7"/>
      <c r="J29" s="10"/>
    </row>
    <row r="30" spans="2:10" x14ac:dyDescent="0.15">
      <c r="B30" s="7" t="s">
        <v>47</v>
      </c>
      <c r="C30" s="8" t="str">
        <f t="shared" si="0"/>
        <v>ヨコ目</v>
      </c>
      <c r="D30" s="7" t="str">
        <f t="shared" si="1"/>
        <v>回転</v>
      </c>
      <c r="E30" s="7">
        <v>180</v>
      </c>
      <c r="F30" s="7">
        <v>120</v>
      </c>
      <c r="G30" s="9">
        <v>9</v>
      </c>
      <c r="H30" s="9">
        <v>1.5</v>
      </c>
      <c r="I30" s="7" t="s">
        <v>48</v>
      </c>
      <c r="J30" s="10"/>
    </row>
    <row r="31" spans="2:10" x14ac:dyDescent="0.15">
      <c r="B31" s="7" t="s">
        <v>49</v>
      </c>
      <c r="C31" s="8" t="str">
        <f t="shared" si="0"/>
        <v>ヨコ目</v>
      </c>
      <c r="D31" s="7" t="str">
        <f t="shared" si="1"/>
        <v>回転</v>
      </c>
      <c r="E31" s="7">
        <v>200</v>
      </c>
      <c r="F31" s="7">
        <v>150</v>
      </c>
      <c r="G31" s="9">
        <v>6</v>
      </c>
      <c r="H31" s="9">
        <v>1</v>
      </c>
      <c r="I31" s="7" t="s">
        <v>11</v>
      </c>
      <c r="J31" s="10"/>
    </row>
    <row r="32" spans="2:10" x14ac:dyDescent="0.15">
      <c r="B32" s="7" t="s">
        <v>50</v>
      </c>
      <c r="C32" s="8" t="str">
        <f t="shared" si="0"/>
        <v>ゴザ目</v>
      </c>
      <c r="D32" s="7" t="str">
        <f t="shared" si="1"/>
        <v>回転</v>
      </c>
      <c r="E32" s="7">
        <v>270</v>
      </c>
      <c r="F32" s="7">
        <v>230</v>
      </c>
      <c r="G32" s="9">
        <v>7</v>
      </c>
      <c r="H32" s="9">
        <v>1</v>
      </c>
      <c r="I32" s="7" t="s">
        <v>51</v>
      </c>
      <c r="J32" s="10"/>
    </row>
    <row r="33" spans="2:10" x14ac:dyDescent="0.15">
      <c r="B33" s="7" t="s">
        <v>52</v>
      </c>
      <c r="C33" s="8" t="str">
        <f t="shared" si="0"/>
        <v>ゴザ目</v>
      </c>
      <c r="D33" s="7" t="str">
        <f t="shared" si="1"/>
        <v>回転</v>
      </c>
      <c r="E33" s="7">
        <v>290</v>
      </c>
      <c r="F33" s="7">
        <v>250</v>
      </c>
      <c r="G33" s="9">
        <v>10</v>
      </c>
      <c r="H33" s="9">
        <v>1.5</v>
      </c>
      <c r="I33" s="7"/>
      <c r="J33" s="10"/>
    </row>
    <row r="34" spans="2:10" x14ac:dyDescent="0.15">
      <c r="B34" s="7" t="s">
        <v>53</v>
      </c>
      <c r="C34" s="8" t="str">
        <f t="shared" si="0"/>
        <v>ヨコ目</v>
      </c>
      <c r="D34" s="7" t="str">
        <f t="shared" si="1"/>
        <v>回転</v>
      </c>
      <c r="E34" s="7">
        <v>290</v>
      </c>
      <c r="F34" s="7">
        <v>250</v>
      </c>
      <c r="G34" s="9">
        <v>8</v>
      </c>
      <c r="H34" s="9">
        <v>1.5</v>
      </c>
      <c r="I34" s="7"/>
      <c r="J34" s="10"/>
    </row>
    <row r="35" spans="2:10" x14ac:dyDescent="0.15">
      <c r="B35" s="7" t="s">
        <v>54</v>
      </c>
      <c r="C35" s="8" t="str">
        <f t="shared" si="0"/>
        <v>ヨコ目</v>
      </c>
      <c r="D35" s="7" t="str">
        <f t="shared" si="1"/>
        <v>BOX</v>
      </c>
      <c r="E35" s="7">
        <v>250</v>
      </c>
      <c r="F35" s="7">
        <v>250</v>
      </c>
      <c r="G35" s="9">
        <v>6</v>
      </c>
      <c r="H35" s="9">
        <v>1.5</v>
      </c>
      <c r="I35" s="7" t="s">
        <v>55</v>
      </c>
      <c r="J35" s="10"/>
    </row>
    <row r="36" spans="2:10" x14ac:dyDescent="0.15">
      <c r="B36" s="7" t="s">
        <v>56</v>
      </c>
      <c r="C36" s="8" t="str">
        <f t="shared" si="0"/>
        <v>ヨコ目</v>
      </c>
      <c r="D36" s="7" t="str">
        <f t="shared" si="1"/>
        <v>回転</v>
      </c>
      <c r="E36" s="7">
        <v>250</v>
      </c>
      <c r="F36" s="7">
        <v>250</v>
      </c>
      <c r="G36" s="9">
        <v>3</v>
      </c>
      <c r="H36" s="9">
        <v>1.5</v>
      </c>
      <c r="I36" s="7"/>
      <c r="J36" s="10"/>
    </row>
    <row r="37" spans="2:10" x14ac:dyDescent="0.15">
      <c r="B37" s="7" t="s">
        <v>57</v>
      </c>
      <c r="C37" s="8" t="str">
        <f t="shared" si="0"/>
        <v>ゴザ目</v>
      </c>
      <c r="D37" s="7" t="str">
        <f t="shared" si="1"/>
        <v>回転</v>
      </c>
      <c r="E37" s="7">
        <v>250</v>
      </c>
      <c r="F37" s="7">
        <v>250</v>
      </c>
      <c r="G37" s="9">
        <v>6</v>
      </c>
      <c r="H37" s="9">
        <v>1</v>
      </c>
      <c r="I37" s="7" t="s">
        <v>58</v>
      </c>
      <c r="J37" s="10"/>
    </row>
    <row r="38" spans="2:10" x14ac:dyDescent="0.15">
      <c r="B38" s="7" t="s">
        <v>59</v>
      </c>
      <c r="C38" s="8" t="str">
        <f t="shared" si="0"/>
        <v>ゴザ目</v>
      </c>
      <c r="D38" s="7" t="str">
        <f t="shared" si="1"/>
        <v>回転</v>
      </c>
      <c r="E38" s="7">
        <v>250</v>
      </c>
      <c r="F38" s="7">
        <v>250</v>
      </c>
      <c r="G38" s="9">
        <v>10</v>
      </c>
      <c r="H38" s="9">
        <v>1</v>
      </c>
      <c r="I38" s="7" t="s">
        <v>51</v>
      </c>
      <c r="J38" s="10"/>
    </row>
    <row r="39" spans="2:10" x14ac:dyDescent="0.15">
      <c r="B39" s="21" t="s">
        <v>60</v>
      </c>
      <c r="C39" s="23" t="str">
        <f t="shared" si="0"/>
        <v>ヨコ目</v>
      </c>
      <c r="D39" s="21" t="str">
        <f t="shared" si="1"/>
        <v>BOX</v>
      </c>
      <c r="E39" s="25">
        <v>300</v>
      </c>
      <c r="F39" s="25">
        <v>300</v>
      </c>
      <c r="G39" s="9" t="s">
        <v>61</v>
      </c>
      <c r="H39" s="25">
        <v>1.5</v>
      </c>
      <c r="I39" s="21" t="s">
        <v>62</v>
      </c>
      <c r="J39" s="11"/>
    </row>
    <row r="40" spans="2:10" x14ac:dyDescent="0.15">
      <c r="B40" s="22"/>
      <c r="C40" s="24"/>
      <c r="D40" s="22"/>
      <c r="E40" s="26"/>
      <c r="F40" s="26"/>
      <c r="G40" s="9" t="s">
        <v>63</v>
      </c>
      <c r="H40" s="26"/>
      <c r="I40" s="22"/>
      <c r="J40" s="12"/>
    </row>
    <row r="41" spans="2:10" x14ac:dyDescent="0.15">
      <c r="B41" s="7" t="s">
        <v>64</v>
      </c>
      <c r="C41" s="8" t="str">
        <f>IF(B41="","",VLOOKUP(MID(B41,FIND("-",B41)+1,1),$L$5:$M$8,2,FALSE))</f>
        <v>ゴザ目</v>
      </c>
      <c r="D41" s="7" t="str">
        <f>IF(B41="","",VLOOKUP(RIGHT(B41,1),$L$14:$M$15,2,FALSE))</f>
        <v>回転</v>
      </c>
      <c r="E41" s="7">
        <v>290</v>
      </c>
      <c r="F41" s="7">
        <v>250</v>
      </c>
      <c r="G41" s="9">
        <v>7</v>
      </c>
      <c r="H41" s="9">
        <v>1.5</v>
      </c>
      <c r="I41" s="7" t="s">
        <v>51</v>
      </c>
      <c r="J41" s="10"/>
    </row>
    <row r="42" spans="2:10" x14ac:dyDescent="0.15">
      <c r="B42" s="7" t="s">
        <v>65</v>
      </c>
      <c r="C42" s="8" t="str">
        <f>IF(B42="","",VLOOKUP(MID(B42,FIND("-",B42)+1,1),$L$5:$M$8,2,FALSE))</f>
        <v>ゴザ目</v>
      </c>
      <c r="D42" s="7" t="str">
        <f>IF(B42="","",VLOOKUP(RIGHT(B42,1),$L$14:$M$15,2,FALSE))</f>
        <v>BOX</v>
      </c>
      <c r="E42" s="7">
        <v>300</v>
      </c>
      <c r="F42" s="7">
        <v>300</v>
      </c>
      <c r="G42" s="9">
        <v>10</v>
      </c>
      <c r="H42" s="9">
        <v>1.5</v>
      </c>
      <c r="I42" s="7"/>
      <c r="J42" s="10"/>
    </row>
    <row r="43" spans="2:10" x14ac:dyDescent="0.15">
      <c r="B43" s="7" t="s">
        <v>66</v>
      </c>
      <c r="C43" s="8" t="str">
        <f>IF(B43="","",VLOOKUP(MID(B43,FIND("-",B43)+1,1),$L$5:$M$8,2,FALSE))</f>
        <v>ヨコ目</v>
      </c>
      <c r="D43" s="7" t="str">
        <f>IF(B43="","",VLOOKUP(RIGHT(B43,1),$L$14:$M$15,2,FALSE))</f>
        <v>BOX</v>
      </c>
      <c r="E43" s="7">
        <v>300</v>
      </c>
      <c r="F43" s="7">
        <v>300</v>
      </c>
      <c r="G43" s="9">
        <v>10</v>
      </c>
      <c r="H43" s="9">
        <v>2</v>
      </c>
      <c r="I43" s="7"/>
      <c r="J43" s="10"/>
    </row>
    <row r="44" spans="2:10" x14ac:dyDescent="0.15">
      <c r="B44" s="7" t="s">
        <v>67</v>
      </c>
      <c r="C44" s="8" t="str">
        <f>IF(B44="","",VLOOKUP(MID(B44,FIND("-",B44)+1,1),$L$5:$M$8,2,FALSE))</f>
        <v>ゴザ目</v>
      </c>
      <c r="D44" s="7" t="str">
        <f>IF(B44="","",VLOOKUP(RIGHT(B44,1),$L$14:$M$15,2,FALSE))</f>
        <v>回転</v>
      </c>
      <c r="E44" s="7">
        <v>270</v>
      </c>
      <c r="F44" s="7">
        <v>230</v>
      </c>
      <c r="G44" s="9">
        <v>18</v>
      </c>
      <c r="H44" s="9">
        <v>1</v>
      </c>
      <c r="I44" s="7"/>
      <c r="J44" s="10"/>
    </row>
    <row r="45" spans="2:10" x14ac:dyDescent="0.15">
      <c r="B45" s="21" t="s">
        <v>68</v>
      </c>
      <c r="C45" s="23" t="str">
        <f>IF(B45="","",VLOOKUP(MID(B45,FIND("-",B45)+1,1),$L$5:$M$8,2,FALSE))</f>
        <v>ヨコ目</v>
      </c>
      <c r="D45" s="21" t="str">
        <f>IF(B45="","",VLOOKUP(RIGHT(B45,1),$L$14:$M$15,2,FALSE))</f>
        <v>回転</v>
      </c>
      <c r="E45" s="25">
        <v>350</v>
      </c>
      <c r="F45" s="7" t="s">
        <v>69</v>
      </c>
      <c r="G45" s="25">
        <v>9</v>
      </c>
      <c r="H45" s="25">
        <v>3</v>
      </c>
      <c r="I45" s="21" t="s">
        <v>70</v>
      </c>
      <c r="J45" s="11"/>
    </row>
    <row r="46" spans="2:10" x14ac:dyDescent="0.15">
      <c r="B46" s="22"/>
      <c r="C46" s="24"/>
      <c r="D46" s="22"/>
      <c r="E46" s="26"/>
      <c r="F46" s="7" t="s">
        <v>71</v>
      </c>
      <c r="G46" s="26"/>
      <c r="H46" s="26"/>
      <c r="I46" s="22"/>
      <c r="J46" s="12"/>
    </row>
    <row r="47" spans="2:10" x14ac:dyDescent="0.15">
      <c r="B47" s="7" t="s">
        <v>72</v>
      </c>
      <c r="C47" s="8" t="str">
        <f>IF(B47="","",VLOOKUP(MID(B47,FIND("-",B47)+1,1),$L$5:$M$8,2,FALSE))</f>
        <v>ゴザ目</v>
      </c>
      <c r="D47" s="7" t="str">
        <f>IF(B47="","",VLOOKUP(RIGHT(B47,1),$L$14:$M$15,2,FALSE))</f>
        <v>BOX</v>
      </c>
      <c r="E47" s="7">
        <v>315</v>
      </c>
      <c r="F47" s="7">
        <v>315</v>
      </c>
      <c r="G47" s="9">
        <v>130</v>
      </c>
      <c r="H47" s="9">
        <v>1.5</v>
      </c>
      <c r="I47" s="7" t="s">
        <v>73</v>
      </c>
      <c r="J47" s="10"/>
    </row>
    <row r="48" spans="2:10" x14ac:dyDescent="0.15">
      <c r="B48" s="23" t="s">
        <v>74</v>
      </c>
      <c r="C48" s="23" t="str">
        <f t="shared" ref="C48:C74" si="2">IF(B48="","",VLOOKUP(MID(B48,FIND("-",B48)+1,1),$L$5:$M$8,2,FALSE))</f>
        <v>ヨコ目</v>
      </c>
      <c r="D48" s="23" t="str">
        <f t="shared" ref="D48:D74" si="3">IF(B48="","",VLOOKUP(RIGHT(B48,1),$L$14:$M$15,2,FALSE))</f>
        <v>回転</v>
      </c>
      <c r="E48" s="23">
        <v>230</v>
      </c>
      <c r="F48" s="7" t="s">
        <v>75</v>
      </c>
      <c r="G48" s="9" t="s">
        <v>76</v>
      </c>
      <c r="H48" s="25">
        <v>1.5</v>
      </c>
      <c r="I48" s="23"/>
      <c r="J48" s="11"/>
    </row>
    <row r="49" spans="2:10" x14ac:dyDescent="0.15">
      <c r="B49" s="24"/>
      <c r="C49" s="24"/>
      <c r="D49" s="24"/>
      <c r="E49" s="24"/>
      <c r="F49" s="7" t="s">
        <v>77</v>
      </c>
      <c r="G49" s="9" t="s">
        <v>78</v>
      </c>
      <c r="H49" s="26"/>
      <c r="I49" s="24"/>
      <c r="J49" s="12"/>
    </row>
    <row r="50" spans="2:10" x14ac:dyDescent="0.15">
      <c r="B50" s="7" t="s">
        <v>79</v>
      </c>
      <c r="C50" s="8" t="str">
        <f t="shared" si="2"/>
        <v>ゴザ目</v>
      </c>
      <c r="D50" s="7" t="str">
        <f t="shared" si="3"/>
        <v>BOX</v>
      </c>
      <c r="E50" s="7">
        <v>345</v>
      </c>
      <c r="F50" s="7">
        <v>345</v>
      </c>
      <c r="G50" s="9">
        <v>10</v>
      </c>
      <c r="H50" s="9">
        <v>1</v>
      </c>
      <c r="I50" s="7"/>
      <c r="J50" s="10"/>
    </row>
    <row r="51" spans="2:10" x14ac:dyDescent="0.15">
      <c r="B51" s="7" t="s">
        <v>80</v>
      </c>
      <c r="C51" s="8" t="str">
        <f t="shared" si="2"/>
        <v>ヨコ目</v>
      </c>
      <c r="D51" s="7" t="str">
        <f t="shared" si="3"/>
        <v>BOX</v>
      </c>
      <c r="E51" s="7">
        <v>275</v>
      </c>
      <c r="F51" s="7">
        <v>210</v>
      </c>
      <c r="G51" s="9">
        <v>6</v>
      </c>
      <c r="H51" s="9">
        <v>1.5</v>
      </c>
      <c r="I51" s="7"/>
      <c r="J51" s="10"/>
    </row>
    <row r="52" spans="2:10" x14ac:dyDescent="0.15">
      <c r="B52" s="7" t="s">
        <v>81</v>
      </c>
      <c r="C52" s="8" t="str">
        <f t="shared" si="2"/>
        <v>ヨコ目</v>
      </c>
      <c r="D52" s="7" t="str">
        <f t="shared" si="3"/>
        <v>BOX</v>
      </c>
      <c r="E52" s="7">
        <v>250</v>
      </c>
      <c r="F52" s="7">
        <v>250</v>
      </c>
      <c r="G52" s="9">
        <v>10</v>
      </c>
      <c r="H52" s="9">
        <v>1.5</v>
      </c>
      <c r="I52" s="7" t="s">
        <v>82</v>
      </c>
      <c r="J52" s="10"/>
    </row>
    <row r="53" spans="2:10" x14ac:dyDescent="0.15">
      <c r="B53" s="7" t="s">
        <v>83</v>
      </c>
      <c r="C53" s="8" t="str">
        <f t="shared" si="2"/>
        <v>ヨコ目</v>
      </c>
      <c r="D53" s="7" t="str">
        <f t="shared" si="3"/>
        <v>BOX</v>
      </c>
      <c r="E53" s="7">
        <v>200</v>
      </c>
      <c r="F53" s="7">
        <v>200</v>
      </c>
      <c r="G53" s="9">
        <v>8</v>
      </c>
      <c r="H53" s="9">
        <v>1.5</v>
      </c>
      <c r="I53" s="7"/>
      <c r="J53" s="10"/>
    </row>
    <row r="54" spans="2:10" x14ac:dyDescent="0.15">
      <c r="B54" s="7" t="s">
        <v>84</v>
      </c>
      <c r="C54" s="8" t="str">
        <f t="shared" si="2"/>
        <v>ヨコ目</v>
      </c>
      <c r="D54" s="7" t="str">
        <f t="shared" si="3"/>
        <v>BOX</v>
      </c>
      <c r="E54" s="7">
        <v>250</v>
      </c>
      <c r="F54" s="7">
        <v>140</v>
      </c>
      <c r="G54" s="9">
        <v>10</v>
      </c>
      <c r="H54" s="9">
        <v>2</v>
      </c>
      <c r="I54" s="7"/>
      <c r="J54" s="10"/>
    </row>
    <row r="55" spans="2:10" x14ac:dyDescent="0.15">
      <c r="B55" s="21" t="s">
        <v>85</v>
      </c>
      <c r="C55" s="23" t="str">
        <f t="shared" si="2"/>
        <v>ゴザ目</v>
      </c>
      <c r="D55" s="21" t="str">
        <f t="shared" si="3"/>
        <v>BOX</v>
      </c>
      <c r="E55" s="25">
        <v>245</v>
      </c>
      <c r="F55" s="25">
        <v>245</v>
      </c>
      <c r="G55" s="9" t="s">
        <v>86</v>
      </c>
      <c r="H55" s="25">
        <v>1</v>
      </c>
      <c r="I55" s="21" t="s">
        <v>62</v>
      </c>
      <c r="J55" s="11"/>
    </row>
    <row r="56" spans="2:10" x14ac:dyDescent="0.15">
      <c r="B56" s="22"/>
      <c r="C56" s="24"/>
      <c r="D56" s="22"/>
      <c r="E56" s="26"/>
      <c r="F56" s="26"/>
      <c r="G56" s="9" t="s">
        <v>78</v>
      </c>
      <c r="H56" s="26"/>
      <c r="I56" s="22"/>
      <c r="J56" s="12"/>
    </row>
    <row r="57" spans="2:10" x14ac:dyDescent="0.15">
      <c r="B57" s="7" t="s">
        <v>87</v>
      </c>
      <c r="C57" s="8" t="str">
        <f t="shared" si="2"/>
        <v>ヨコ目</v>
      </c>
      <c r="D57" s="7" t="str">
        <f t="shared" si="3"/>
        <v>回転</v>
      </c>
      <c r="E57" s="7">
        <v>120</v>
      </c>
      <c r="F57" s="7">
        <v>120</v>
      </c>
      <c r="G57" s="9">
        <v>6</v>
      </c>
      <c r="H57" s="9">
        <v>1.5</v>
      </c>
      <c r="I57" s="7" t="s">
        <v>51</v>
      </c>
      <c r="J57" s="10"/>
    </row>
    <row r="58" spans="2:10" x14ac:dyDescent="0.15">
      <c r="B58" s="7" t="s">
        <v>88</v>
      </c>
      <c r="C58" s="8" t="str">
        <f t="shared" si="2"/>
        <v>ヨコ目</v>
      </c>
      <c r="D58" s="7" t="str">
        <f t="shared" si="3"/>
        <v>BOX</v>
      </c>
      <c r="E58" s="7">
        <v>180</v>
      </c>
      <c r="F58" s="7">
        <v>120</v>
      </c>
      <c r="G58" s="9">
        <v>8</v>
      </c>
      <c r="H58" s="9">
        <v>1.5</v>
      </c>
      <c r="I58" s="7"/>
      <c r="J58" s="10"/>
    </row>
    <row r="59" spans="2:10" x14ac:dyDescent="0.15">
      <c r="B59" s="7" t="s">
        <v>89</v>
      </c>
      <c r="C59" s="8" t="str">
        <f t="shared" si="2"/>
        <v>ヨコ目</v>
      </c>
      <c r="D59" s="7" t="str">
        <f t="shared" si="3"/>
        <v>BOX</v>
      </c>
      <c r="E59" s="7">
        <v>190</v>
      </c>
      <c r="F59" s="7">
        <v>190</v>
      </c>
      <c r="G59" s="9">
        <v>3.5</v>
      </c>
      <c r="H59" s="9">
        <v>1</v>
      </c>
      <c r="I59" s="7"/>
      <c r="J59" s="10"/>
    </row>
    <row r="60" spans="2:10" x14ac:dyDescent="0.15">
      <c r="B60" s="7" t="s">
        <v>90</v>
      </c>
      <c r="C60" s="8" t="str">
        <f t="shared" si="2"/>
        <v>ヨコ目</v>
      </c>
      <c r="D60" s="7" t="str">
        <f t="shared" si="3"/>
        <v>回転</v>
      </c>
      <c r="E60" s="7">
        <v>180</v>
      </c>
      <c r="F60" s="7">
        <v>120</v>
      </c>
      <c r="G60" s="9">
        <v>5</v>
      </c>
      <c r="H60" s="9">
        <v>1.5</v>
      </c>
      <c r="I60" s="7"/>
      <c r="J60" s="10"/>
    </row>
    <row r="61" spans="2:10" x14ac:dyDescent="0.15">
      <c r="B61" s="7" t="s">
        <v>91</v>
      </c>
      <c r="C61" s="8" t="str">
        <f t="shared" si="2"/>
        <v>ヨコ目</v>
      </c>
      <c r="D61" s="7" t="str">
        <f t="shared" si="3"/>
        <v>回転</v>
      </c>
      <c r="E61" s="7">
        <v>180</v>
      </c>
      <c r="F61" s="7">
        <v>120</v>
      </c>
      <c r="G61" s="9">
        <v>5</v>
      </c>
      <c r="H61" s="9">
        <v>1.5</v>
      </c>
      <c r="I61" s="7" t="s">
        <v>92</v>
      </c>
      <c r="J61" s="10"/>
    </row>
    <row r="62" spans="2:10" x14ac:dyDescent="0.15">
      <c r="B62" s="7" t="s">
        <v>93</v>
      </c>
      <c r="C62" s="8" t="str">
        <f t="shared" si="2"/>
        <v>ヨコ目</v>
      </c>
      <c r="D62" s="7" t="str">
        <f t="shared" si="3"/>
        <v>BOX</v>
      </c>
      <c r="E62" s="7">
        <v>250</v>
      </c>
      <c r="F62" s="7">
        <v>250</v>
      </c>
      <c r="G62" s="9">
        <v>5</v>
      </c>
      <c r="H62" s="9">
        <v>1.5</v>
      </c>
      <c r="I62" s="7" t="s">
        <v>92</v>
      </c>
      <c r="J62" s="10"/>
    </row>
    <row r="63" spans="2:10" x14ac:dyDescent="0.15">
      <c r="B63" s="7" t="s">
        <v>94</v>
      </c>
      <c r="C63" s="8" t="str">
        <f t="shared" si="2"/>
        <v>ヨコ目</v>
      </c>
      <c r="D63" s="7" t="str">
        <f t="shared" si="3"/>
        <v>BOX</v>
      </c>
      <c r="E63" s="7">
        <v>120</v>
      </c>
      <c r="F63" s="7">
        <v>120</v>
      </c>
      <c r="G63" s="9">
        <v>8</v>
      </c>
      <c r="H63" s="9">
        <v>1.5</v>
      </c>
      <c r="I63" s="7" t="s">
        <v>95</v>
      </c>
      <c r="J63" s="10"/>
    </row>
    <row r="64" spans="2:10" x14ac:dyDescent="0.15">
      <c r="B64" s="7" t="s">
        <v>96</v>
      </c>
      <c r="C64" s="8" t="str">
        <f t="shared" si="2"/>
        <v>ゴザ目</v>
      </c>
      <c r="D64" s="7" t="str">
        <f t="shared" si="3"/>
        <v>BOX</v>
      </c>
      <c r="E64" s="7">
        <v>250</v>
      </c>
      <c r="F64" s="7">
        <v>250</v>
      </c>
      <c r="G64" s="9">
        <v>10</v>
      </c>
      <c r="H64" s="9">
        <v>1.5</v>
      </c>
      <c r="I64" s="7"/>
      <c r="J64" s="10"/>
    </row>
    <row r="65" spans="2:10" x14ac:dyDescent="0.15">
      <c r="B65" s="7" t="s">
        <v>97</v>
      </c>
      <c r="C65" s="8" t="str">
        <f t="shared" si="2"/>
        <v>ゴザ目</v>
      </c>
      <c r="D65" s="7" t="str">
        <f t="shared" si="3"/>
        <v>BOX</v>
      </c>
      <c r="E65" s="7">
        <v>250</v>
      </c>
      <c r="F65" s="7">
        <v>250</v>
      </c>
      <c r="G65" s="9">
        <v>10</v>
      </c>
      <c r="H65" s="9">
        <v>1.5</v>
      </c>
      <c r="I65" s="7"/>
      <c r="J65" s="10"/>
    </row>
    <row r="66" spans="2:10" x14ac:dyDescent="0.15">
      <c r="B66" s="7" t="s">
        <v>98</v>
      </c>
      <c r="C66" s="8" t="str">
        <f t="shared" si="2"/>
        <v>ヨコ目</v>
      </c>
      <c r="D66" s="7" t="str">
        <f t="shared" si="3"/>
        <v>回転</v>
      </c>
      <c r="E66" s="7">
        <v>300</v>
      </c>
      <c r="F66" s="7">
        <v>300</v>
      </c>
      <c r="G66" s="9">
        <v>10</v>
      </c>
      <c r="H66" s="9">
        <v>1.5</v>
      </c>
      <c r="I66" s="7" t="s">
        <v>99</v>
      </c>
      <c r="J66" s="10"/>
    </row>
    <row r="67" spans="2:10" x14ac:dyDescent="0.15">
      <c r="B67" s="7" t="s">
        <v>100</v>
      </c>
      <c r="C67" s="8" t="str">
        <f t="shared" si="2"/>
        <v>ヨコ目</v>
      </c>
      <c r="D67" s="7" t="str">
        <f t="shared" si="3"/>
        <v>回転</v>
      </c>
      <c r="E67" s="7">
        <v>250</v>
      </c>
      <c r="F67" s="7">
        <v>200</v>
      </c>
      <c r="G67" s="9">
        <v>6</v>
      </c>
      <c r="H67" s="9">
        <v>1.5</v>
      </c>
      <c r="I67" s="7" t="s">
        <v>101</v>
      </c>
      <c r="J67" s="10"/>
    </row>
    <row r="68" spans="2:10" x14ac:dyDescent="0.15">
      <c r="B68" s="7" t="s">
        <v>102</v>
      </c>
      <c r="C68" s="8" t="str">
        <f t="shared" si="2"/>
        <v>ヨコ目</v>
      </c>
      <c r="D68" s="7" t="str">
        <f t="shared" si="3"/>
        <v>BOX</v>
      </c>
      <c r="E68" s="7">
        <v>350</v>
      </c>
      <c r="F68" s="7">
        <v>350</v>
      </c>
      <c r="G68" s="9">
        <v>10</v>
      </c>
      <c r="H68" s="9">
        <v>1.5</v>
      </c>
      <c r="I68" s="7" t="s">
        <v>103</v>
      </c>
      <c r="J68" s="10"/>
    </row>
    <row r="69" spans="2:10" x14ac:dyDescent="0.15">
      <c r="B69" s="23" t="s">
        <v>104</v>
      </c>
      <c r="C69" s="23" t="str">
        <f t="shared" si="2"/>
        <v>ヨコ目</v>
      </c>
      <c r="D69" s="23" t="str">
        <f t="shared" si="3"/>
        <v>BOX</v>
      </c>
      <c r="E69" s="23">
        <v>250</v>
      </c>
      <c r="F69" s="23">
        <v>220</v>
      </c>
      <c r="G69" s="9" t="s">
        <v>105</v>
      </c>
      <c r="H69" s="25">
        <v>1.5</v>
      </c>
      <c r="I69" s="21" t="s">
        <v>106</v>
      </c>
      <c r="J69" s="11"/>
    </row>
    <row r="70" spans="2:10" x14ac:dyDescent="0.15">
      <c r="B70" s="24"/>
      <c r="C70" s="24"/>
      <c r="D70" s="24"/>
      <c r="E70" s="24"/>
      <c r="F70" s="24"/>
      <c r="G70" s="9" t="s">
        <v>107</v>
      </c>
      <c r="H70" s="26"/>
      <c r="I70" s="22"/>
      <c r="J70" s="12"/>
    </row>
    <row r="71" spans="2:10" x14ac:dyDescent="0.15">
      <c r="B71" s="7" t="s">
        <v>108</v>
      </c>
      <c r="C71" s="8" t="str">
        <f t="shared" si="2"/>
        <v>ヨコ目</v>
      </c>
      <c r="D71" s="7" t="str">
        <f t="shared" si="3"/>
        <v>回転</v>
      </c>
      <c r="E71" s="13">
        <v>240</v>
      </c>
      <c r="F71" s="13">
        <v>240</v>
      </c>
      <c r="G71" s="9">
        <v>10</v>
      </c>
      <c r="H71" s="14">
        <v>2</v>
      </c>
      <c r="I71" s="15"/>
      <c r="J71" s="16"/>
    </row>
    <row r="72" spans="2:10" x14ac:dyDescent="0.15">
      <c r="B72" s="7" t="s">
        <v>109</v>
      </c>
      <c r="C72" s="8" t="str">
        <f t="shared" si="2"/>
        <v>ヨコ目</v>
      </c>
      <c r="D72" s="7" t="str">
        <f t="shared" si="3"/>
        <v>回転</v>
      </c>
      <c r="E72" s="13">
        <v>200</v>
      </c>
      <c r="F72" s="13">
        <v>200</v>
      </c>
      <c r="G72" s="9">
        <v>8</v>
      </c>
      <c r="H72" s="14">
        <v>2</v>
      </c>
      <c r="I72" s="15" t="s">
        <v>110</v>
      </c>
      <c r="J72" s="16"/>
    </row>
    <row r="73" spans="2:10" x14ac:dyDescent="0.15">
      <c r="B73" s="13" t="s">
        <v>111</v>
      </c>
      <c r="C73" s="8" t="str">
        <f t="shared" si="2"/>
        <v>ヨコ目</v>
      </c>
      <c r="D73" s="7" t="str">
        <f t="shared" si="3"/>
        <v>BOX</v>
      </c>
      <c r="E73" s="8">
        <v>200</v>
      </c>
      <c r="F73" s="13">
        <v>200</v>
      </c>
      <c r="G73" s="9">
        <v>8</v>
      </c>
      <c r="H73" s="14">
        <v>2</v>
      </c>
      <c r="I73" s="15" t="s">
        <v>112</v>
      </c>
      <c r="J73" s="16"/>
    </row>
    <row r="74" spans="2:10" x14ac:dyDescent="0.15">
      <c r="B74" s="13" t="s">
        <v>113</v>
      </c>
      <c r="C74" s="8" t="str">
        <f t="shared" si="2"/>
        <v>ヨコ目</v>
      </c>
      <c r="D74" s="7" t="str">
        <f t="shared" si="3"/>
        <v>回転</v>
      </c>
      <c r="E74" s="8">
        <v>200</v>
      </c>
      <c r="F74" s="13">
        <v>200</v>
      </c>
      <c r="G74" s="9">
        <v>8</v>
      </c>
      <c r="H74" s="14">
        <v>2</v>
      </c>
      <c r="I74" s="15"/>
      <c r="J74" s="16"/>
    </row>
    <row r="75" spans="2:10" x14ac:dyDescent="0.15">
      <c r="B75" s="23" t="s">
        <v>114</v>
      </c>
      <c r="C75" s="23" t="str">
        <f>IF(B75="","",VLOOKUP(MID(B75,FIND("-",B75)+1,1),$L$5:$M$8,2,FALSE))</f>
        <v>ゴザ目</v>
      </c>
      <c r="D75" s="23" t="str">
        <f>IF(B75="","",VLOOKUP(RIGHT(B75,1),$L$14:$M$15,2,FALSE))</f>
        <v>BOX</v>
      </c>
      <c r="E75" s="23">
        <v>200</v>
      </c>
      <c r="F75" s="23">
        <v>200</v>
      </c>
      <c r="G75" s="9" t="s">
        <v>115</v>
      </c>
      <c r="H75" s="25">
        <v>1</v>
      </c>
      <c r="I75" s="21" t="s">
        <v>106</v>
      </c>
      <c r="J75" s="16"/>
    </row>
    <row r="76" spans="2:10" x14ac:dyDescent="0.15">
      <c r="B76" s="24"/>
      <c r="C76" s="24"/>
      <c r="D76" s="24"/>
      <c r="E76" s="24"/>
      <c r="F76" s="24"/>
      <c r="G76" s="14" t="s">
        <v>116</v>
      </c>
      <c r="H76" s="26"/>
      <c r="I76" s="22"/>
      <c r="J76" s="16"/>
    </row>
    <row r="77" spans="2:10" x14ac:dyDescent="0.15">
      <c r="B77" s="13" t="s">
        <v>117</v>
      </c>
      <c r="C77" s="13" t="str">
        <f>IF(B77="","",VLOOKUP(MID(B77,FIND("-",B77)+1,1),$L$5:$M$8,2,FALSE))</f>
        <v>ゴザ目</v>
      </c>
      <c r="D77" s="17" t="str">
        <f>IF(B77="","",VLOOKUP(RIGHT(B77,1),$L$14:$M$15,2,FALSE))</f>
        <v>回転</v>
      </c>
      <c r="E77" s="13">
        <v>230</v>
      </c>
      <c r="F77" s="13">
        <v>230</v>
      </c>
      <c r="G77" s="9">
        <v>6</v>
      </c>
      <c r="H77" s="14">
        <v>1</v>
      </c>
      <c r="I77" s="15" t="s">
        <v>112</v>
      </c>
      <c r="J77" s="16"/>
    </row>
    <row r="78" spans="2:10" x14ac:dyDescent="0.15">
      <c r="B78" s="7" t="s">
        <v>118</v>
      </c>
      <c r="C78" s="8" t="s">
        <v>119</v>
      </c>
      <c r="D78" s="7" t="str">
        <f>IF(B78="","",VLOOKUP(RIGHT(B78,1),$L$14:$M$15,2,FALSE))</f>
        <v>回転</v>
      </c>
      <c r="E78" s="13">
        <v>190</v>
      </c>
      <c r="F78" s="13">
        <v>150</v>
      </c>
      <c r="G78" s="9">
        <v>6</v>
      </c>
      <c r="H78" s="14">
        <v>1</v>
      </c>
      <c r="I78" s="15"/>
      <c r="J78" s="16"/>
    </row>
    <row r="79" spans="2:10" x14ac:dyDescent="0.15">
      <c r="B79" s="7" t="s">
        <v>120</v>
      </c>
      <c r="C79" s="8" t="s">
        <v>119</v>
      </c>
      <c r="D79" s="7" t="str">
        <f>IF(B79="","",VLOOKUP(RIGHT(B79,1),$L$14:$M$15,2,FALSE))</f>
        <v>回転</v>
      </c>
      <c r="E79" s="13">
        <v>180</v>
      </c>
      <c r="F79" s="13">
        <v>150</v>
      </c>
      <c r="G79" s="9">
        <v>6</v>
      </c>
      <c r="H79" s="14">
        <v>1</v>
      </c>
      <c r="I79" s="15"/>
      <c r="J79" s="16"/>
    </row>
    <row r="80" spans="2:10" x14ac:dyDescent="0.15">
      <c r="B80" s="7" t="s">
        <v>121</v>
      </c>
      <c r="C80" s="8" t="s">
        <v>122</v>
      </c>
      <c r="D80" s="7" t="str">
        <f t="shared" ref="D80:D81" si="4">IF(B80="","",VLOOKUP(RIGHT(B80,1),$L$14:$M$15,2,FALSE))</f>
        <v>回転</v>
      </c>
      <c r="E80" s="13">
        <v>230</v>
      </c>
      <c r="F80" s="13">
        <v>230</v>
      </c>
      <c r="G80" s="9">
        <v>10</v>
      </c>
      <c r="H80" s="14"/>
      <c r="I80" s="15" t="s">
        <v>123</v>
      </c>
      <c r="J80" s="16"/>
    </row>
    <row r="81" spans="2:10" x14ac:dyDescent="0.15">
      <c r="B81" s="7" t="s">
        <v>124</v>
      </c>
      <c r="C81" s="8" t="s">
        <v>122</v>
      </c>
      <c r="D81" s="7" t="str">
        <f t="shared" si="4"/>
        <v>BOX</v>
      </c>
      <c r="E81" s="13">
        <v>230</v>
      </c>
      <c r="F81" s="13">
        <v>230</v>
      </c>
      <c r="G81" s="9" t="s">
        <v>125</v>
      </c>
      <c r="H81" s="14">
        <v>1.5</v>
      </c>
      <c r="I81" s="15" t="s">
        <v>126</v>
      </c>
      <c r="J81" s="16"/>
    </row>
    <row r="82" spans="2:10" x14ac:dyDescent="0.15">
      <c r="B82" s="7" t="s">
        <v>127</v>
      </c>
      <c r="C82" s="8" t="s">
        <v>119</v>
      </c>
      <c r="D82" s="7" t="s">
        <v>128</v>
      </c>
      <c r="E82" s="13">
        <v>245</v>
      </c>
      <c r="F82" s="13">
        <v>245</v>
      </c>
      <c r="G82" s="9">
        <v>10</v>
      </c>
      <c r="H82" s="14">
        <v>2</v>
      </c>
      <c r="I82" s="15" t="s">
        <v>129</v>
      </c>
      <c r="J82" s="16"/>
    </row>
    <row r="83" spans="2:10" x14ac:dyDescent="0.15">
      <c r="B83" s="7" t="s">
        <v>130</v>
      </c>
      <c r="C83" s="8" t="s">
        <v>122</v>
      </c>
      <c r="D83" s="7" t="s">
        <v>128</v>
      </c>
      <c r="E83" s="13">
        <v>250</v>
      </c>
      <c r="F83" s="13">
        <v>250</v>
      </c>
      <c r="G83" s="9">
        <v>10</v>
      </c>
      <c r="H83" s="14"/>
      <c r="I83" s="15" t="s">
        <v>129</v>
      </c>
      <c r="J83" s="16"/>
    </row>
    <row r="84" spans="2:10" x14ac:dyDescent="0.15">
      <c r="B84" s="7" t="s">
        <v>131</v>
      </c>
      <c r="C84" s="8" t="s">
        <v>119</v>
      </c>
      <c r="D84" s="7" t="s">
        <v>132</v>
      </c>
      <c r="E84" s="13">
        <v>180</v>
      </c>
      <c r="F84" s="13">
        <v>180</v>
      </c>
      <c r="G84" s="9">
        <v>28</v>
      </c>
      <c r="H84" s="14">
        <v>4</v>
      </c>
      <c r="I84" s="18"/>
      <c r="J84" s="19"/>
    </row>
    <row r="85" spans="2:10" x14ac:dyDescent="0.15">
      <c r="B85" s="7" t="s">
        <v>133</v>
      </c>
      <c r="C85" s="7" t="s">
        <v>122</v>
      </c>
      <c r="D85" s="7" t="str">
        <f>IF(B85="","",VLOOKUP(RIGHT(B85,1),$L$14:$M$15,2,FALSE))</f>
        <v>回転</v>
      </c>
      <c r="E85" s="7">
        <v>200</v>
      </c>
      <c r="F85" s="7">
        <v>200</v>
      </c>
      <c r="G85" s="9" t="s">
        <v>134</v>
      </c>
      <c r="H85" s="9"/>
      <c r="I85" s="7" t="s">
        <v>62</v>
      </c>
      <c r="J85" s="10"/>
    </row>
    <row r="86" spans="2:10" x14ac:dyDescent="0.15">
      <c r="B86" s="7" t="s">
        <v>135</v>
      </c>
      <c r="C86" s="7" t="s">
        <v>119</v>
      </c>
      <c r="D86" s="7" t="str">
        <f t="shared" ref="D86:D90" si="5">IF(B86="","",VLOOKUP(RIGHT(B86,1),$L$14:$M$15,2,FALSE))</f>
        <v>回転</v>
      </c>
      <c r="E86" s="7">
        <v>200</v>
      </c>
      <c r="F86" s="7">
        <v>200</v>
      </c>
      <c r="G86" s="9" t="s">
        <v>136</v>
      </c>
      <c r="H86" s="9">
        <v>1</v>
      </c>
      <c r="I86" s="7" t="s">
        <v>62</v>
      </c>
      <c r="J86" s="10"/>
    </row>
    <row r="87" spans="2:10" x14ac:dyDescent="0.15">
      <c r="B87" s="7" t="s">
        <v>137</v>
      </c>
      <c r="C87" s="7" t="str">
        <f t="shared" ref="C87:C90" si="6">IF(B87="","",VLOOKUP(MID(B87,FIND("-",B87)+1,1),$L$5:$M$8,2,FALSE))</f>
        <v>ヨコ目</v>
      </c>
      <c r="D87" s="7" t="str">
        <f t="shared" si="5"/>
        <v>回転</v>
      </c>
      <c r="E87" s="7">
        <v>250</v>
      </c>
      <c r="F87" s="7">
        <v>250</v>
      </c>
      <c r="G87" s="9">
        <v>20</v>
      </c>
      <c r="H87" s="9">
        <v>1.5</v>
      </c>
      <c r="I87" s="7" t="s">
        <v>62</v>
      </c>
      <c r="J87" s="10"/>
    </row>
    <row r="88" spans="2:10" x14ac:dyDescent="0.15">
      <c r="B88" s="7" t="s">
        <v>138</v>
      </c>
      <c r="C88" s="7" t="s">
        <v>13</v>
      </c>
      <c r="D88" s="7" t="str">
        <f t="shared" si="5"/>
        <v>回転</v>
      </c>
      <c r="E88" s="7">
        <v>250</v>
      </c>
      <c r="F88" s="7">
        <v>250</v>
      </c>
      <c r="G88" s="9">
        <v>12</v>
      </c>
      <c r="H88" s="9"/>
      <c r="I88" s="7"/>
      <c r="J88" s="10"/>
    </row>
    <row r="89" spans="2:10" x14ac:dyDescent="0.15">
      <c r="B89" s="7" t="s">
        <v>139</v>
      </c>
      <c r="C89" s="7" t="str">
        <f t="shared" si="6"/>
        <v>ヨコ目</v>
      </c>
      <c r="D89" s="7" t="str">
        <f t="shared" si="5"/>
        <v>回転</v>
      </c>
      <c r="E89" s="7">
        <v>200</v>
      </c>
      <c r="F89" s="7">
        <v>200</v>
      </c>
      <c r="G89" s="9"/>
      <c r="H89" s="9">
        <v>1.5</v>
      </c>
      <c r="I89" s="7"/>
      <c r="J89" s="10"/>
    </row>
    <row r="90" spans="2:10" x14ac:dyDescent="0.15">
      <c r="B90" s="7" t="s">
        <v>140</v>
      </c>
      <c r="C90" s="7" t="str">
        <f t="shared" si="6"/>
        <v>ヨコ目</v>
      </c>
      <c r="D90" s="7" t="str">
        <f t="shared" si="5"/>
        <v>回転</v>
      </c>
      <c r="E90" s="7">
        <v>250</v>
      </c>
      <c r="F90" s="7">
        <v>250</v>
      </c>
      <c r="G90" s="9">
        <v>10</v>
      </c>
      <c r="H90" s="9">
        <v>1</v>
      </c>
      <c r="I90" s="7"/>
      <c r="J90" s="10"/>
    </row>
    <row r="91" spans="2:10" x14ac:dyDescent="0.15">
      <c r="B91" s="7" t="s">
        <v>141</v>
      </c>
      <c r="C91" s="7" t="str">
        <f>IF(B91="","",VLOOKUP(MID(B91,FIND("-",B91)+1,1),$L$5:$M$8,2,FALSE))</f>
        <v>ヨコ目</v>
      </c>
      <c r="D91" s="7" t="str">
        <f>IF(B91="","",VLOOKUP(RIGHT(B91,1),$L$14:$M$15,2,FALSE))</f>
        <v>BOX</v>
      </c>
      <c r="E91" s="7">
        <v>245</v>
      </c>
      <c r="F91" s="7">
        <v>245</v>
      </c>
      <c r="G91" s="9">
        <v>8</v>
      </c>
      <c r="H91" s="9">
        <v>2</v>
      </c>
      <c r="I91" s="7"/>
      <c r="J91" s="10" t="s">
        <v>142</v>
      </c>
    </row>
    <row r="92" spans="2:10" x14ac:dyDescent="0.15">
      <c r="C92" s="1" t="str">
        <f t="shared" ref="C92:C93" si="7">IF(B92="","",VLOOKUP(MID(B92,FIND("-",B92)+1,1),$L$5:$M$8,2,FALSE))</f>
        <v/>
      </c>
      <c r="D92" s="1" t="str">
        <f t="shared" ref="D92:D93" si="8">IF(B92="","",VLOOKUP(RIGHT(B92,1),$L$14:$M$15,2,FALSE))</f>
        <v/>
      </c>
    </row>
    <row r="93" spans="2:10" x14ac:dyDescent="0.15">
      <c r="C93" s="1" t="str">
        <f t="shared" si="7"/>
        <v/>
      </c>
      <c r="D93" s="1" t="str">
        <f t="shared" si="8"/>
        <v/>
      </c>
    </row>
  </sheetData>
  <mergeCells count="42">
    <mergeCell ref="I2:I3"/>
    <mergeCell ref="B39:B40"/>
    <mergeCell ref="C39:C40"/>
    <mergeCell ref="D39:D40"/>
    <mergeCell ref="E39:E40"/>
    <mergeCell ref="F39:F40"/>
    <mergeCell ref="H39:H40"/>
    <mergeCell ref="I39:I40"/>
    <mergeCell ref="H55:H56"/>
    <mergeCell ref="I55:I56"/>
    <mergeCell ref="I45:I46"/>
    <mergeCell ref="B48:B49"/>
    <mergeCell ref="C48:C49"/>
    <mergeCell ref="D48:D49"/>
    <mergeCell ref="E48:E49"/>
    <mergeCell ref="H48:H49"/>
    <mergeCell ref="I48:I49"/>
    <mergeCell ref="B45:B46"/>
    <mergeCell ref="C45:C46"/>
    <mergeCell ref="D45:D46"/>
    <mergeCell ref="E45:E46"/>
    <mergeCell ref="G45:G46"/>
    <mergeCell ref="H45:H46"/>
    <mergeCell ref="B55:B56"/>
    <mergeCell ref="C55:C56"/>
    <mergeCell ref="D55:D56"/>
    <mergeCell ref="E55:E56"/>
    <mergeCell ref="F55:F56"/>
    <mergeCell ref="I69:I70"/>
    <mergeCell ref="B75:B76"/>
    <mergeCell ref="C75:C76"/>
    <mergeCell ref="D75:D76"/>
    <mergeCell ref="E75:E76"/>
    <mergeCell ref="F75:F76"/>
    <mergeCell ref="H75:H76"/>
    <mergeCell ref="I75:I76"/>
    <mergeCell ref="B69:B70"/>
    <mergeCell ref="C69:C70"/>
    <mergeCell ref="D69:D70"/>
    <mergeCell ref="E69:E70"/>
    <mergeCell ref="F69:F70"/>
    <mergeCell ref="H69:H70"/>
  </mergeCells>
  <phoneticPr fontId="1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2016-10-27T08:20:56Z</dcterms:modified>
</cp:coreProperties>
</file>